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D6C16A7B-E29F-46D0-ADC6-B88A832C52C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<sst xmlns="http://schemas.openxmlformats.org/spreadsheetml/2006/main" count="55" uniqueCount="46">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</sst>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2" fillId="0" borderId="0" xfId="0" applyFont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4" zoomScale="80" zoomScaleNormal="80" workbookViewId="0">
      <selection activeCell="G45" sqref="B2:G45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60000000</v>
      </c>
      <c r="D15" s="27">
        <v>2000000</v>
      </c>
      <c r="E15" s="21">
        <f t="shared" si="0"/>
        <v>62000000</v>
      </c>
      <c r="F15" s="27">
        <v>55028765.549999997</v>
      </c>
      <c r="G15" s="20">
        <v>49149460.899999999</v>
      </c>
    </row>
    <row r="16" spans="2:7" ht="36" customHeight="1" x14ac:dyDescent="0.2">
      <c r="B16" s="14" t="s">
        <v>28</v>
      </c>
      <c r="C16" s="19">
        <v>81170236</v>
      </c>
      <c r="D16" s="27">
        <v>9747667</v>
      </c>
      <c r="E16" s="21">
        <f t="shared" si="0"/>
        <v>90917903</v>
      </c>
      <c r="F16" s="27">
        <v>89626169</v>
      </c>
      <c r="G16" s="20">
        <v>88589416.989999995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141170236</v>
      </c>
      <c r="D20" s="28">
        <f>SUM(D9:D18)</f>
        <v>11747667</v>
      </c>
      <c r="E20" s="22">
        <f>C20+D20</f>
        <v>152917903</v>
      </c>
      <c r="F20" s="28">
        <f>SUM(F9:F18)</f>
        <v>144654934.55000001</v>
      </c>
      <c r="G20" s="22">
        <f>SUM(G9:G18)</f>
        <v>137738877.88999999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84449367.000000015</v>
      </c>
      <c r="D26" s="20">
        <v>38698791.609999999</v>
      </c>
      <c r="E26" s="21">
        <f t="shared" ref="E26:E34" si="1">C26+D26</f>
        <v>123148158.61000001</v>
      </c>
      <c r="F26" s="20">
        <v>118792787.91999999</v>
      </c>
      <c r="G26" s="20">
        <v>118792787.91999999</v>
      </c>
    </row>
    <row r="27" spans="2:7" ht="12" customHeight="1" x14ac:dyDescent="0.2">
      <c r="B27" s="32" t="s">
        <v>12</v>
      </c>
      <c r="C27" s="20">
        <v>8146108.7999999998</v>
      </c>
      <c r="D27" s="20">
        <v>-2334166.69</v>
      </c>
      <c r="E27" s="21">
        <f t="shared" si="1"/>
        <v>5811942.1099999994</v>
      </c>
      <c r="F27" s="20">
        <v>5627433.7300000004</v>
      </c>
      <c r="G27" s="20">
        <v>5627433.7300000004</v>
      </c>
    </row>
    <row r="28" spans="2:7" x14ac:dyDescent="0.2">
      <c r="B28" s="32" t="s">
        <v>13</v>
      </c>
      <c r="C28" s="20">
        <v>21438404.009999998</v>
      </c>
      <c r="D28" s="20">
        <v>1206356.1299999992</v>
      </c>
      <c r="E28" s="21">
        <f t="shared" si="1"/>
        <v>22644760.139999997</v>
      </c>
      <c r="F28" s="20">
        <v>22211667.380000003</v>
      </c>
      <c r="G28" s="20">
        <v>22210969.060000002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20">
        <v>0</v>
      </c>
    </row>
    <row r="30" spans="2:7" x14ac:dyDescent="0.2">
      <c r="B30" s="32" t="s">
        <v>15</v>
      </c>
      <c r="C30" s="20">
        <v>0</v>
      </c>
      <c r="D30" s="20">
        <v>4436700.1399999997</v>
      </c>
      <c r="E30" s="21">
        <f t="shared" si="1"/>
        <v>4436700.1399999997</v>
      </c>
      <c r="F30" s="20">
        <v>859977.71</v>
      </c>
      <c r="G30" s="20">
        <v>859977.71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20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20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20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20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114033879.81</v>
      </c>
      <c r="D36" s="22">
        <f>SUM(D26:D34)</f>
        <v>42007681.190000005</v>
      </c>
      <c r="E36" s="22">
        <f>SUM(E26:E34)</f>
        <v>156041561</v>
      </c>
      <c r="F36" s="22">
        <f>SUM(F26:F34)</f>
        <v>147491866.74000001</v>
      </c>
      <c r="G36" s="38">
        <f>SUM(G26:G34)</f>
        <v>147491168.41999999</v>
      </c>
    </row>
    <row r="37" spans="2:7" s="2" customFormat="1" ht="12.6" thickBot="1" x14ac:dyDescent="0.3">
      <c r="B37" s="35"/>
      <c r="C37" s="21"/>
      <c r="D37" s="21"/>
      <c r="E37" s="21"/>
      <c r="F37" s="21"/>
      <c r="G37" s="39"/>
    </row>
    <row r="38" spans="2:7" ht="12.6" thickBot="1" x14ac:dyDescent="0.25">
      <c r="B38" s="7" t="s">
        <v>37</v>
      </c>
      <c r="C38" s="8">
        <f>C20-C36</f>
        <v>27136356.189999998</v>
      </c>
      <c r="D38" s="8">
        <f>D20-D36</f>
        <v>-30260014.190000005</v>
      </c>
      <c r="E38" s="8">
        <f>D38+C38</f>
        <v>-3123658.0000000075</v>
      </c>
      <c r="F38" s="8">
        <f>F20-F36</f>
        <v>-2836932.1899999976</v>
      </c>
      <c r="G38" s="9">
        <f>G20-G36</f>
        <v>-9752290.5300000012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40" t="s">
        <v>40</v>
      </c>
      <c r="D43" s="40" t="s">
        <v>41</v>
      </c>
      <c r="F43" s="10" t="s">
        <v>42</v>
      </c>
    </row>
    <row r="44" spans="2:7" s="10" customFormat="1" x14ac:dyDescent="0.2">
      <c r="B44" s="40" t="s">
        <v>43</v>
      </c>
      <c r="D44" s="40" t="s">
        <v>44</v>
      </c>
      <c r="F44" s="10" t="s">
        <v>45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7" right="0.35" top="0.55000000000000004" bottom="0.55000000000000004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2025-02-01T07:15:11Z</cp:lastPrinted>
  <dcterms:created xsi:type="dcterms:W3CDTF">2019-12-11T17:18:27Z</dcterms:created>
  <dcterms:modified xsi:type="dcterms:W3CDTF">2025-02-01T07:15:32Z</dcterms:modified>
</cp:coreProperties>
</file>